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<sst xmlns="http://schemas.openxmlformats.org/spreadsheetml/2006/main" count="353" uniqueCount="54">
  <si>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</si>
  <si>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</si>
  <si>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</si>
  <si>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</si>
  <si>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</si>
  <si>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</si>
  <si>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</si>
  <si>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</si>
  <si>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</si>
  <si>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</si>
  <si>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</si>
  <si>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</si>
  <si>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</si>
  <si>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</si>
  <si>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</si>
  <si>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</si>
  <si>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</si>
  <si>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</si>
  <si>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</si>
  <si>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</si>
  <si>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</si>
  <si>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</si>
  <si>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</si>
  <si>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 xml:space="preserve">Domingo 10 de Junio </t>
  </si>
  <si>
    <t>Macabi A</t>
  </si>
  <si>
    <t>DAOM A</t>
  </si>
  <si>
    <t>Zona Hockey</t>
  </si>
  <si>
    <t>Ateneo B</t>
  </si>
  <si>
    <t>S.Maris</t>
  </si>
  <si>
    <t>DAOM B</t>
  </si>
  <si>
    <t xml:space="preserve">E.Echea </t>
  </si>
  <si>
    <t>Ateneo C</t>
  </si>
  <si>
    <t>Macabi B</t>
  </si>
  <si>
    <t>S.Marcos V</t>
  </si>
  <si>
    <t>ULP</t>
  </si>
  <si>
    <t>S.Marcos B</t>
  </si>
  <si>
    <t>Impresent A</t>
  </si>
  <si>
    <t>Ateneo A</t>
  </si>
  <si>
    <t xml:space="preserve">L.Nieves </t>
  </si>
  <si>
    <t>E.Echea</t>
  </si>
  <si>
    <t>Las Nieves</t>
  </si>
  <si>
    <t>Col Abogados  Moreno</t>
  </si>
  <si>
    <t>Col Abogados Moreno</t>
  </si>
  <si>
    <t>Avisar a san marcos b que comienza a las 10 hs</t>
  </si>
  <si>
    <t>Avisar a ULP que comienza a las 10</t>
  </si>
  <si>
    <t>0a0</t>
  </si>
  <si>
    <t>1a0</t>
  </si>
  <si>
    <t>1a3</t>
  </si>
  <si>
    <t>3a0</t>
  </si>
  <si>
    <t>0a1</t>
  </si>
  <si>
    <t>2a0</t>
  </si>
  <si>
    <t>1a2</t>
  </si>
  <si>
    <t>0a3</t>
  </si>
  <si>
    <t>2a2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</si>
</sst>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14" fontId="7" fillId="0" borderId="24" xfId="0" applyNumberFormat="1" applyFont="1" applyFill="1" applyBorder="1" applyAlignment="1">
      <alignment/>
    </xf>
    <xf numFmtId="0" fontId="32" fillId="24" borderId="25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 vertical="center"/>
    </xf>
    <xf numFmtId="0" fontId="32" fillId="25" borderId="25" xfId="0" applyFont="1" applyFill="1" applyBorder="1" applyAlignment="1">
      <alignment horizontal="center" vertical="center"/>
    </xf>
    <xf numFmtId="0" fontId="32" fillId="26" borderId="28" xfId="0" applyFont="1" applyFill="1" applyBorder="1" applyAlignment="1">
      <alignment horizontal="center" vertical="center"/>
    </xf>
    <xf numFmtId="0" fontId="32" fillId="27" borderId="27" xfId="0" applyFont="1" applyFill="1" applyBorder="1" applyAlignment="1">
      <alignment horizontal="center" vertical="center"/>
    </xf>
    <xf numFmtId="0" fontId="32" fillId="28" borderId="28" xfId="0" applyFont="1" applyFill="1" applyBorder="1" applyAlignment="1">
      <alignment horizontal="center" vertical="center"/>
    </xf>
    <xf numFmtId="0" fontId="32" fillId="29" borderId="26" xfId="0" applyFont="1" applyFill="1" applyBorder="1" applyAlignment="1">
      <alignment horizontal="center" vertical="center" wrapText="1"/>
    </xf>
    <xf numFmtId="0" fontId="32" fillId="30" borderId="25" xfId="0" applyFont="1" applyFill="1" applyBorder="1" applyAlignment="1">
      <alignment horizontal="center" vertical="center"/>
    </xf>
    <xf numFmtId="0" fontId="32" fillId="31" borderId="26" xfId="0" applyFont="1" applyFill="1" applyBorder="1" applyAlignment="1">
      <alignment horizontal="center" vertical="center"/>
    </xf>
    <xf numFmtId="0" fontId="32" fillId="32" borderId="25" xfId="0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32" fillId="32" borderId="26" xfId="0" applyFont="1" applyFill="1" applyBorder="1" applyAlignment="1">
      <alignment horizontal="center" vertical="center" wrapText="1"/>
    </xf>
    <xf numFmtId="0" fontId="32" fillId="34" borderId="26" xfId="0" applyFont="1" applyFill="1" applyBorder="1" applyAlignment="1">
      <alignment horizontal="center" vertical="center" wrapText="1"/>
    </xf>
    <xf numFmtId="0" fontId="32" fillId="35" borderId="25" xfId="0" applyFont="1" applyFill="1" applyBorder="1" applyAlignment="1">
      <alignment horizontal="center" vertical="center" wrapText="1"/>
    </xf>
    <xf numFmtId="0" fontId="38" fillId="36" borderId="26" xfId="0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/>
    </xf>
    <xf numFmtId="0" fontId="32" fillId="37" borderId="26" xfId="0" applyFont="1" applyFill="1" applyBorder="1" applyAlignment="1">
      <alignment horizontal="center" vertical="center"/>
    </xf>
    <xf numFmtId="0" fontId="32" fillId="27" borderId="26" xfId="0" applyFont="1" applyFill="1" applyBorder="1" applyAlignment="1">
      <alignment horizontal="center" vertical="center" wrapText="1"/>
    </xf>
    <xf numFmtId="0" fontId="32" fillId="26" borderId="25" xfId="0" applyFont="1" applyFill="1" applyBorder="1" applyAlignment="1">
      <alignment horizontal="center" vertical="center" wrapText="1"/>
    </xf>
    <xf numFmtId="0" fontId="32" fillId="38" borderId="26" xfId="0" applyFont="1" applyFill="1" applyBorder="1" applyAlignment="1">
      <alignment horizontal="center" vertical="center"/>
    </xf>
    <xf numFmtId="0" fontId="32" fillId="28" borderId="25" xfId="0" applyFont="1" applyFill="1" applyBorder="1" applyAlignment="1">
      <alignment horizontal="center" vertical="center"/>
    </xf>
    <xf numFmtId="0" fontId="32" fillId="39" borderId="26" xfId="0" applyFont="1" applyFill="1" applyBorder="1" applyAlignment="1">
      <alignment horizontal="center" vertical="center"/>
    </xf>
    <xf numFmtId="0" fontId="32" fillId="30" borderId="26" xfId="0" applyFont="1" applyFill="1" applyBorder="1" applyAlignment="1">
      <alignment horizontal="center" vertical="center" wrapText="1"/>
    </xf>
    <xf numFmtId="0" fontId="32" fillId="29" borderId="26" xfId="0" applyFont="1" applyFill="1" applyBorder="1" applyAlignment="1">
      <alignment horizontal="center" vertical="center"/>
    </xf>
    <xf numFmtId="0" fontId="32" fillId="40" borderId="25" xfId="0" applyFont="1" applyFill="1" applyBorder="1" applyAlignment="1">
      <alignment horizontal="center" vertical="center"/>
    </xf>
    <xf numFmtId="0" fontId="38" fillId="36" borderId="25" xfId="0" applyFont="1" applyFill="1" applyBorder="1" applyAlignment="1">
      <alignment horizontal="center" vertical="center"/>
    </xf>
    <xf numFmtId="0" fontId="32" fillId="41" borderId="26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9" borderId="25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2" fillId="29" borderId="2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left" vertical="center" readingOrder="1"/>
    </xf>
    <xf numFmtId="0" fontId="37" fillId="0" borderId="0" xfId="0" applyFont="1" applyBorder="1" applyAlignment="1">
      <alignment horizontal="left" vertical="center" readingOrder="1"/>
    </xf>
    <xf numFmtId="49" fontId="35" fillId="0" borderId="0" xfId="0" applyNumberFormat="1" applyFont="1" applyAlignment="1">
      <alignment horizontal="left" vertical="center" readingOrder="1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30" borderId="33" xfId="0" applyFont="1" applyFill="1" applyBorder="1" applyAlignment="1">
      <alignment horizontal="center" vertical="center" wrapText="1"/>
    </xf>
    <xf numFmtId="0" fontId="38" fillId="35" borderId="34" xfId="0" applyFont="1" applyFill="1" applyBorder="1" applyAlignment="1">
      <alignment horizontal="center" vertical="center"/>
    </xf>
    <xf numFmtId="0" fontId="32" fillId="41" borderId="33" xfId="0" applyFont="1" applyFill="1" applyBorder="1" applyAlignment="1">
      <alignment horizontal="center" vertical="center" wrapText="1"/>
    </xf>
    <xf numFmtId="0" fontId="32" fillId="38" borderId="34" xfId="0" applyFont="1" applyFill="1" applyBorder="1" applyAlignment="1">
      <alignment horizontal="center" vertical="center" wrapText="1"/>
    </xf>
    <xf numFmtId="0" fontId="32" fillId="27" borderId="33" xfId="0" applyFont="1" applyFill="1" applyBorder="1" applyAlignment="1">
      <alignment horizontal="center" vertical="center" wrapText="1"/>
    </xf>
    <xf numFmtId="0" fontId="32" fillId="37" borderId="34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34" xfId="0" applyFont="1" applyFill="1" applyBorder="1" applyAlignment="1">
      <alignment horizontal="center" vertical="center" wrapText="1"/>
    </xf>
    <xf numFmtId="0" fontId="32" fillId="28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57150</xdr:rowOff>
    </xdr:from>
    <xdr:to>
      <xdr:col>8</xdr:col>
      <xdr:colOff>133350</xdr:colOff>
      <xdr:row>2</xdr:row>
      <xdr:rowOff>228600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150"/>
          <a:ext cx="552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771525</xdr:colOff>
      <xdr:row>3</xdr:row>
      <xdr:rowOff>142875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466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0</xdr:rowOff>
    </xdr:from>
    <xdr:to>
      <xdr:col>9</xdr:col>
      <xdr:colOff>1104900</xdr:colOff>
      <xdr:row>1</xdr:row>
      <xdr:rowOff>276225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0"/>
          <a:ext cx="2571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</xdr:row>
      <xdr:rowOff>19050</xdr:rowOff>
    </xdr:from>
    <xdr:to>
      <xdr:col>9</xdr:col>
      <xdr:colOff>1114425</xdr:colOff>
      <xdr:row>3</xdr:row>
      <xdr:rowOff>57150</xdr:rowOff>
    </xdr:to>
    <xdr:pic>
      <xdr:nvPicPr>
        <xdr:cNvPr id="5" name="4 Imagen" descr="Instagram-logo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571500"/>
          <a:ext cx="2543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0.421875" style="85" customWidth="1"/>
    <col min="2" max="2" width="17.8515625" style="25" customWidth="1"/>
    <col min="3" max="3" width="5.28125" style="0" customWidth="1"/>
    <col min="4" max="4" width="17.8515625" style="0" customWidth="1"/>
    <col min="5" max="5" width="17.8515625" style="25" customWidth="1"/>
    <col min="6" max="6" width="5.28125" style="0" customWidth="1"/>
    <col min="7" max="8" width="17.8515625" style="25" customWidth="1"/>
    <col min="9" max="9" width="5.28125" style="0" customWidth="1"/>
    <col min="10" max="11" width="17.8515625" style="25" customWidth="1"/>
    <col min="12" max="12" width="5.28125" style="0" customWidth="1"/>
    <col min="13" max="13" width="17.8515625" style="25" customWidth="1"/>
  </cols>
  <sheetData>
    <row r="1" spans="4:11" ht="21.75" customHeight="1">
      <c r="D1" s="82"/>
      <c r="E1" s="82"/>
      <c r="F1" s="82"/>
      <c r="G1" s="35"/>
      <c r="H1" s="35"/>
      <c r="I1" s="36"/>
      <c r="K1" s="86" t="s">
        <v>11</v>
      </c>
    </row>
    <row r="2" spans="7:13" ht="21.75" customHeight="1">
      <c r="G2" s="38"/>
      <c r="H2" s="38"/>
      <c r="I2" s="39"/>
      <c r="J2" s="35"/>
      <c r="K2" s="87" t="s">
        <v>10</v>
      </c>
      <c r="L2" s="36"/>
      <c r="M2" s="40"/>
    </row>
    <row r="3" spans="6:13" ht="21.75" customHeight="1">
      <c r="F3" s="37"/>
      <c r="G3" s="38"/>
      <c r="H3" s="38"/>
      <c r="I3" s="39"/>
      <c r="J3" s="35"/>
      <c r="K3" s="88" t="s">
        <v>21</v>
      </c>
      <c r="L3" s="36"/>
      <c r="M3" s="41"/>
    </row>
    <row r="4" spans="2:13" ht="35.25" customHeight="1" thickBot="1">
      <c r="B4" s="43" t="s">
        <v>23</v>
      </c>
      <c r="E4" s="42"/>
      <c r="F4" s="37"/>
      <c r="G4" s="38"/>
      <c r="H4" s="38"/>
      <c r="I4" s="39"/>
      <c r="L4" s="36"/>
      <c r="M4" s="40"/>
    </row>
    <row r="5" spans="2:13" ht="18" customHeight="1" thickBot="1">
      <c r="B5" s="28" t="s">
        <v>7</v>
      </c>
      <c r="C5" s="29"/>
      <c r="D5" s="30">
        <v>1</v>
      </c>
      <c r="E5" s="28" t="s">
        <v>7</v>
      </c>
      <c r="F5" s="29"/>
      <c r="G5" s="30">
        <v>2</v>
      </c>
      <c r="H5" s="28" t="s">
        <v>7</v>
      </c>
      <c r="I5" s="29"/>
      <c r="J5" s="30">
        <v>3</v>
      </c>
      <c r="K5" s="28" t="s">
        <v>7</v>
      </c>
      <c r="L5" s="29"/>
      <c r="M5" s="30">
        <v>4</v>
      </c>
    </row>
    <row r="6" spans="2:13" ht="18" customHeight="1" thickBot="1">
      <c r="B6" s="80" t="s">
        <v>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39.75" customHeight="1">
      <c r="A7" s="89" t="s">
        <v>9</v>
      </c>
      <c r="B7" s="46"/>
      <c r="C7" s="102"/>
      <c r="D7" s="47"/>
      <c r="E7" s="51" t="s">
        <v>26</v>
      </c>
      <c r="F7" s="102" t="s">
        <v>45</v>
      </c>
      <c r="G7" s="52" t="s">
        <v>27</v>
      </c>
      <c r="H7" s="46"/>
      <c r="I7" s="102"/>
      <c r="J7" s="47"/>
      <c r="K7" s="48" t="s">
        <v>24</v>
      </c>
      <c r="L7" s="102" t="s">
        <v>47</v>
      </c>
      <c r="M7" s="50" t="s">
        <v>25</v>
      </c>
    </row>
    <row r="8" spans="1:13" ht="39.75" customHeight="1">
      <c r="A8" s="90" t="s">
        <v>12</v>
      </c>
      <c r="B8" s="53" t="s">
        <v>30</v>
      </c>
      <c r="C8" s="101" t="s">
        <v>48</v>
      </c>
      <c r="D8" s="54" t="s">
        <v>31</v>
      </c>
      <c r="E8" s="55" t="s">
        <v>28</v>
      </c>
      <c r="F8" s="101" t="s">
        <v>45</v>
      </c>
      <c r="G8" s="57" t="s">
        <v>29</v>
      </c>
      <c r="H8" s="59" t="s">
        <v>32</v>
      </c>
      <c r="I8" s="101" t="s">
        <v>46</v>
      </c>
      <c r="J8" s="56" t="s">
        <v>33</v>
      </c>
      <c r="K8" s="77"/>
      <c r="L8" s="101"/>
      <c r="M8" s="76"/>
    </row>
    <row r="9" spans="1:13" ht="39.75" customHeight="1">
      <c r="A9" s="90" t="s">
        <v>13</v>
      </c>
      <c r="B9" s="61" t="s">
        <v>36</v>
      </c>
      <c r="C9" s="101" t="s">
        <v>45</v>
      </c>
      <c r="D9" s="62" t="s">
        <v>37</v>
      </c>
      <c r="E9" s="66" t="s">
        <v>34</v>
      </c>
      <c r="F9" s="101" t="s">
        <v>45</v>
      </c>
      <c r="G9" s="75" t="s">
        <v>35</v>
      </c>
      <c r="H9" s="64" t="s">
        <v>26</v>
      </c>
      <c r="I9" s="101" t="s">
        <v>51</v>
      </c>
      <c r="J9" s="65" t="s">
        <v>25</v>
      </c>
      <c r="K9" s="63" t="s">
        <v>38</v>
      </c>
      <c r="L9" s="101" t="s">
        <v>49</v>
      </c>
      <c r="M9" s="49" t="s">
        <v>24</v>
      </c>
    </row>
    <row r="10" spans="1:13" ht="39.75" customHeight="1">
      <c r="A10" s="90" t="s">
        <v>14</v>
      </c>
      <c r="B10" s="69" t="s">
        <v>31</v>
      </c>
      <c r="C10" s="101" t="s">
        <v>49</v>
      </c>
      <c r="D10" s="57" t="s">
        <v>29</v>
      </c>
      <c r="E10" s="77"/>
      <c r="F10" s="101"/>
      <c r="G10" s="71"/>
      <c r="H10" s="59" t="s">
        <v>32</v>
      </c>
      <c r="I10" s="101" t="s">
        <v>49</v>
      </c>
      <c r="J10" s="60" t="s">
        <v>41</v>
      </c>
      <c r="K10" s="77"/>
      <c r="L10" s="101"/>
      <c r="M10" s="44"/>
    </row>
    <row r="11" spans="1:13" ht="39.75" customHeight="1">
      <c r="A11" s="90" t="s">
        <v>15</v>
      </c>
      <c r="B11" s="64" t="s">
        <v>26</v>
      </c>
      <c r="C11" s="101" t="s">
        <v>50</v>
      </c>
      <c r="D11" s="62" t="s">
        <v>37</v>
      </c>
      <c r="E11" s="55" t="s">
        <v>28</v>
      </c>
      <c r="F11" s="101" t="s">
        <v>46</v>
      </c>
      <c r="G11" s="72" t="s">
        <v>36</v>
      </c>
      <c r="H11" s="66" t="s">
        <v>34</v>
      </c>
      <c r="I11" s="101" t="s">
        <v>45</v>
      </c>
      <c r="J11" s="49" t="s">
        <v>24</v>
      </c>
      <c r="K11" s="63" t="s">
        <v>38</v>
      </c>
      <c r="L11" s="101" t="s">
        <v>49</v>
      </c>
      <c r="M11" s="65" t="s">
        <v>25</v>
      </c>
    </row>
    <row r="12" spans="1:13" ht="39.75" customHeight="1">
      <c r="A12" s="90" t="s">
        <v>8</v>
      </c>
      <c r="B12" s="59" t="s">
        <v>32</v>
      </c>
      <c r="C12" s="101" t="s">
        <v>46</v>
      </c>
      <c r="D12" s="54" t="s">
        <v>31</v>
      </c>
      <c r="E12" s="45"/>
      <c r="F12" s="101"/>
      <c r="G12" s="44"/>
      <c r="H12" s="73" t="s">
        <v>42</v>
      </c>
      <c r="I12" s="101" t="s">
        <v>46</v>
      </c>
      <c r="J12" s="56" t="s">
        <v>33</v>
      </c>
      <c r="K12" s="70" t="s">
        <v>39</v>
      </c>
      <c r="L12" s="101" t="s">
        <v>46</v>
      </c>
      <c r="M12" s="57" t="s">
        <v>29</v>
      </c>
    </row>
    <row r="13" spans="1:13" ht="39.75" customHeight="1">
      <c r="A13" s="91" t="s">
        <v>16</v>
      </c>
      <c r="B13" s="55" t="s">
        <v>28</v>
      </c>
      <c r="C13" s="101" t="s">
        <v>45</v>
      </c>
      <c r="D13" s="67" t="s">
        <v>27</v>
      </c>
      <c r="E13" s="64" t="s">
        <v>26</v>
      </c>
      <c r="F13" s="101" t="s">
        <v>46</v>
      </c>
      <c r="G13" s="72" t="s">
        <v>36</v>
      </c>
      <c r="H13" s="68" t="s">
        <v>35</v>
      </c>
      <c r="I13" s="101" t="s">
        <v>45</v>
      </c>
      <c r="J13" s="49" t="s">
        <v>24</v>
      </c>
      <c r="K13" s="74" t="s">
        <v>29</v>
      </c>
      <c r="L13" s="101" t="s">
        <v>49</v>
      </c>
      <c r="M13" s="60" t="s">
        <v>41</v>
      </c>
    </row>
    <row r="14" spans="1:13" ht="39.75" customHeight="1">
      <c r="A14" s="91" t="s">
        <v>17</v>
      </c>
      <c r="B14" s="45"/>
      <c r="C14" s="101"/>
      <c r="D14" s="44"/>
      <c r="E14" s="58" t="s">
        <v>33</v>
      </c>
      <c r="F14" s="101" t="s">
        <v>45</v>
      </c>
      <c r="G14" s="62" t="s">
        <v>37</v>
      </c>
      <c r="H14" s="63" t="s">
        <v>38</v>
      </c>
      <c r="I14" s="101" t="s">
        <v>49</v>
      </c>
      <c r="J14" s="79" t="s">
        <v>39</v>
      </c>
      <c r="K14" s="66" t="s">
        <v>34</v>
      </c>
      <c r="L14" s="101" t="s">
        <v>52</v>
      </c>
      <c r="M14" s="65" t="s">
        <v>25</v>
      </c>
    </row>
    <row r="15" spans="1:13" ht="39.75" customHeight="1">
      <c r="A15" s="91" t="s">
        <v>18</v>
      </c>
      <c r="B15" s="73" t="s">
        <v>42</v>
      </c>
      <c r="C15" s="101" t="s">
        <v>52</v>
      </c>
      <c r="D15" s="67" t="s">
        <v>27</v>
      </c>
      <c r="E15" s="45"/>
      <c r="F15" s="101"/>
      <c r="G15" s="44"/>
      <c r="H15" s="77"/>
      <c r="I15" s="101"/>
      <c r="J15" s="76"/>
      <c r="K15" s="64" t="s">
        <v>26</v>
      </c>
      <c r="L15" s="101" t="s">
        <v>46</v>
      </c>
      <c r="M15" s="75" t="s">
        <v>35</v>
      </c>
    </row>
    <row r="16" spans="1:13" ht="39.75" customHeight="1" thickBot="1">
      <c r="A16" s="100" t="s">
        <v>19</v>
      </c>
      <c r="B16" s="92" t="s">
        <v>31</v>
      </c>
      <c r="C16" s="103" t="s">
        <v>52</v>
      </c>
      <c r="D16" s="93" t="s">
        <v>37</v>
      </c>
      <c r="E16" s="94" t="s">
        <v>42</v>
      </c>
      <c r="F16" s="103" t="s">
        <v>52</v>
      </c>
      <c r="G16" s="95" t="s">
        <v>34</v>
      </c>
      <c r="H16" s="96" t="s">
        <v>26</v>
      </c>
      <c r="I16" s="103" t="s">
        <v>53</v>
      </c>
      <c r="J16" s="97" t="s">
        <v>40</v>
      </c>
      <c r="K16" s="98"/>
      <c r="L16" s="103"/>
      <c r="M16" s="99"/>
    </row>
    <row r="20" ht="12.75">
      <c r="D20" s="78" t="s">
        <v>43</v>
      </c>
    </row>
    <row r="21" ht="12.75">
      <c r="D21" s="78" t="s">
        <v>44</v>
      </c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61">
      <selection activeCell="V184" sqref="V1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31">
        <f>IF(Fixture!D1="Futbol","FUTBOL","")</f>
      </c>
      <c r="C1" s="32">
        <f>IF(Fixture!D1="Hockey","HOCKEY","")</f>
      </c>
      <c r="D1" s="3"/>
      <c r="E1" s="1"/>
      <c r="F1" s="6"/>
      <c r="G1" s="18">
        <f>B1</f>
      </c>
      <c r="H1" s="33">
        <f>$C$1</f>
      </c>
      <c r="I1" s="6"/>
      <c r="J1" s="18">
        <f>B1</f>
      </c>
      <c r="K1" s="33">
        <f>$C$1</f>
      </c>
      <c r="L1" s="3"/>
      <c r="M1" s="1"/>
      <c r="N1" s="6"/>
      <c r="O1" s="18">
        <f>B1</f>
      </c>
      <c r="P1" s="33">
        <f>$C$1</f>
      </c>
      <c r="S1" s="1"/>
    </row>
    <row r="2" spans="1:19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ht="12.75">
      <c r="A3" s="7"/>
      <c r="B3" s="15" t="s">
        <v>3</v>
      </c>
      <c r="C3" s="26" t="str">
        <f>Fixture!$B$4</f>
        <v>Domingo 10 de Junio </v>
      </c>
      <c r="D3" s="1"/>
      <c r="E3" s="1"/>
      <c r="F3" s="7"/>
      <c r="G3" s="15" t="s">
        <v>3</v>
      </c>
      <c r="H3" s="26" t="str">
        <f>Fixture!$B$4</f>
        <v>Domingo 10 de Junio </v>
      </c>
      <c r="I3" s="7"/>
      <c r="J3" s="15" t="s">
        <v>3</v>
      </c>
      <c r="K3" s="26" t="str">
        <f>Fixture!$B$4</f>
        <v>Domingo 10 de Junio </v>
      </c>
      <c r="L3" s="1"/>
      <c r="M3" s="1"/>
      <c r="N3" s="7"/>
      <c r="O3" s="15" t="s">
        <v>3</v>
      </c>
      <c r="P3" s="26" t="str">
        <f>Fixture!$B$4</f>
        <v>Domingo 10 de Junio 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22" t="s">
        <v>22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S5" s="1"/>
    </row>
    <row r="6" spans="1:19" ht="15">
      <c r="A6" s="34" t="s">
        <v>20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 t="str">
        <f>Fixture!E7</f>
        <v>Zona Hockey</v>
      </c>
      <c r="G9" s="1"/>
      <c r="H9" s="8"/>
      <c r="I9" s="23">
        <f>Fixture!H7</f>
        <v>0</v>
      </c>
      <c r="J9" s="1"/>
      <c r="K9" s="8"/>
      <c r="L9" s="1"/>
      <c r="M9" s="1"/>
      <c r="N9" s="23" t="str">
        <f>Fixture!K7</f>
        <v>Macabi A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>
        <f>Fixture!D7</f>
        <v>0</v>
      </c>
      <c r="B15" s="1"/>
      <c r="C15" s="8"/>
      <c r="D15" s="1"/>
      <c r="E15" s="1"/>
      <c r="F15" s="23" t="str">
        <f>Fixture!G7</f>
        <v>Ateneo B</v>
      </c>
      <c r="G15" s="1"/>
      <c r="H15" s="8"/>
      <c r="I15" s="23">
        <f>Fixture!J7</f>
        <v>0</v>
      </c>
      <c r="J15" s="1"/>
      <c r="K15" s="8"/>
      <c r="L15" s="1"/>
      <c r="M15" s="1"/>
      <c r="N15" s="23" t="str">
        <f>Fixture!M7</f>
        <v>DAOM A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3">
        <f>$C$1</f>
      </c>
      <c r="D20" s="3"/>
      <c r="E20" s="1"/>
      <c r="F20" s="6"/>
      <c r="G20" s="18">
        <f>B1</f>
      </c>
      <c r="H20" s="33">
        <f>$C$1</f>
      </c>
      <c r="I20" s="6"/>
      <c r="J20" s="18">
        <f>B1</f>
      </c>
      <c r="K20" s="33">
        <f>$C$1</f>
      </c>
      <c r="L20" s="3"/>
      <c r="M20" s="1"/>
      <c r="N20" s="6"/>
      <c r="O20" s="18">
        <f>B1</f>
      </c>
      <c r="P20" s="33">
        <f>$C$1</f>
      </c>
      <c r="S20" s="1"/>
    </row>
    <row r="21" spans="1:19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ht="12.75">
      <c r="A22" s="7"/>
      <c r="B22" s="20" t="s">
        <v>3</v>
      </c>
      <c r="C22" s="26" t="str">
        <f>Fixture!$B$4</f>
        <v>Domingo 10 de Junio </v>
      </c>
      <c r="D22" s="1"/>
      <c r="E22" s="1"/>
      <c r="F22" s="7"/>
      <c r="G22" s="15" t="s">
        <v>3</v>
      </c>
      <c r="H22" s="26" t="str">
        <f>Fixture!$B$4</f>
        <v>Domingo 10 de Junio </v>
      </c>
      <c r="I22" s="7"/>
      <c r="J22" s="20" t="s">
        <v>3</v>
      </c>
      <c r="K22" s="26" t="str">
        <f>Fixture!$B$4</f>
        <v>Domingo 10 de Junio </v>
      </c>
      <c r="L22" s="1"/>
      <c r="M22" s="1"/>
      <c r="N22" s="7"/>
      <c r="O22" s="15" t="s">
        <v>3</v>
      </c>
      <c r="P22" s="26" t="str">
        <f>Fixture!$B$4</f>
        <v>Domingo 10 de Junio 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E.Echea </v>
      </c>
      <c r="B28" s="1"/>
      <c r="C28" s="8"/>
      <c r="D28" s="1"/>
      <c r="E28" s="1"/>
      <c r="F28" s="23" t="str">
        <f>Fixture!E8</f>
        <v>S.Maris</v>
      </c>
      <c r="G28" s="1"/>
      <c r="H28" s="8"/>
      <c r="I28" s="23" t="str">
        <f>Fixture!H8</f>
        <v>Macabi B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Ateneo C</v>
      </c>
      <c r="B34" s="1"/>
      <c r="C34" s="8"/>
      <c r="D34" s="1"/>
      <c r="E34" s="1"/>
      <c r="F34" s="23" t="str">
        <f>Fixture!G8</f>
        <v>DAOM B</v>
      </c>
      <c r="G34" s="1"/>
      <c r="H34" s="8"/>
      <c r="I34" s="23" t="str">
        <f>Fixture!J8</f>
        <v>S.Marcos V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3">
        <f>$C$1</f>
      </c>
      <c r="D39" s="3"/>
      <c r="E39" s="1"/>
      <c r="F39" s="6"/>
      <c r="G39" s="18">
        <f>B1</f>
      </c>
      <c r="H39" s="33">
        <f>$C$1</f>
      </c>
      <c r="I39" s="6"/>
      <c r="J39" s="18">
        <f>B1</f>
      </c>
      <c r="K39" s="33">
        <f>$C$1</f>
      </c>
      <c r="L39" s="3"/>
      <c r="M39" s="1"/>
      <c r="N39" s="6"/>
      <c r="O39" s="18">
        <f>B1</f>
      </c>
      <c r="P39" s="33">
        <f>$C$1</f>
      </c>
      <c r="S39" s="1"/>
    </row>
    <row r="40" spans="1:19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ht="12.75">
      <c r="A41" s="7"/>
      <c r="B41" s="15" t="s">
        <v>3</v>
      </c>
      <c r="C41" s="26" t="str">
        <f>Fixture!$B$4</f>
        <v>Domingo 10 de Junio </v>
      </c>
      <c r="D41" s="1"/>
      <c r="E41" s="1"/>
      <c r="F41" s="7"/>
      <c r="G41" s="15" t="s">
        <v>3</v>
      </c>
      <c r="H41" s="26" t="str">
        <f>Fixture!$B$4</f>
        <v>Domingo 10 de Junio </v>
      </c>
      <c r="I41" s="7"/>
      <c r="J41" s="15" t="s">
        <v>3</v>
      </c>
      <c r="K41" s="26" t="str">
        <f>Fixture!$B$4</f>
        <v>Domingo 10 de Junio </v>
      </c>
      <c r="L41" s="1"/>
      <c r="M41" s="1"/>
      <c r="N41" s="7"/>
      <c r="O41" s="15" t="s">
        <v>3</v>
      </c>
      <c r="P41" s="26" t="str">
        <f>Fixture!$B$4</f>
        <v>Domingo 10 de Junio 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Impresent A</v>
      </c>
      <c r="B47" s="1"/>
      <c r="C47" s="8"/>
      <c r="D47" s="1"/>
      <c r="E47" s="1"/>
      <c r="F47" s="23" t="str">
        <f>Fixture!E$9</f>
        <v>ULP</v>
      </c>
      <c r="G47" s="1"/>
      <c r="H47" s="8"/>
      <c r="I47" s="23" t="str">
        <f>Fixture!H$9</f>
        <v>Zona Hockey</v>
      </c>
      <c r="J47" s="1"/>
      <c r="K47" s="8"/>
      <c r="L47" s="1"/>
      <c r="M47" s="1"/>
      <c r="N47" s="23" t="str">
        <f>Fixture!K$9</f>
        <v>L.Nieves 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Ateneo A</v>
      </c>
      <c r="B53" s="1"/>
      <c r="C53" s="8"/>
      <c r="D53" s="1"/>
      <c r="E53" s="1"/>
      <c r="F53" s="23" t="str">
        <f>Fixture!G$9</f>
        <v>S.Marcos B</v>
      </c>
      <c r="G53" s="1"/>
      <c r="H53" s="8"/>
      <c r="I53" s="23" t="str">
        <f>Fixture!J$9</f>
        <v>DAOM A</v>
      </c>
      <c r="J53" s="1"/>
      <c r="K53" s="8"/>
      <c r="L53" s="1"/>
      <c r="M53" s="1"/>
      <c r="N53" s="23" t="str">
        <f>Fixture!M$9</f>
        <v>Macabi A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3">
        <f>$C$1</f>
      </c>
      <c r="D59" s="3"/>
      <c r="E59" s="1"/>
      <c r="F59" s="6"/>
      <c r="G59" s="18">
        <f>B1</f>
      </c>
      <c r="H59" s="33">
        <f>$C$1</f>
      </c>
      <c r="I59" s="6"/>
      <c r="J59" s="18">
        <f>B1</f>
      </c>
      <c r="K59" s="33">
        <f>$C$1</f>
      </c>
      <c r="L59" s="3"/>
      <c r="M59" s="1"/>
      <c r="N59" s="6"/>
      <c r="O59" s="18">
        <f>B1</f>
      </c>
      <c r="P59" s="33">
        <f>$C$1</f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 t="str">
        <f>Fixture!$B$4</f>
        <v>Domingo 10 de Junio </v>
      </c>
      <c r="D61" s="1"/>
      <c r="E61" s="1"/>
      <c r="F61" s="7"/>
      <c r="G61" s="15" t="s">
        <v>3</v>
      </c>
      <c r="H61" s="26" t="str">
        <f>Fixture!$B$4</f>
        <v>Domingo 10 de Junio </v>
      </c>
      <c r="I61" s="7"/>
      <c r="J61" s="15" t="s">
        <v>3</v>
      </c>
      <c r="K61" s="26" t="str">
        <f>Fixture!$B$4</f>
        <v>Domingo 10 de Junio </v>
      </c>
      <c r="L61" s="1"/>
      <c r="M61" s="1"/>
      <c r="N61" s="7"/>
      <c r="O61" s="15" t="s">
        <v>3</v>
      </c>
      <c r="P61" s="26" t="str">
        <f>Fixture!$B$4</f>
        <v>Domingo 10 de Junio 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Ateneo C</v>
      </c>
      <c r="B67" s="1"/>
      <c r="C67" s="8"/>
      <c r="D67" s="1"/>
      <c r="E67" s="1"/>
      <c r="F67" s="23">
        <f>Fixture!E10</f>
        <v>0</v>
      </c>
      <c r="G67" s="1"/>
      <c r="H67" s="8"/>
      <c r="I67" s="23" t="str">
        <f>Fixture!H10</f>
        <v>Macabi B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DAOM B</v>
      </c>
      <c r="B73" s="1"/>
      <c r="C73" s="8"/>
      <c r="D73" s="1"/>
      <c r="E73" s="1"/>
      <c r="F73" s="23">
        <f>Fixture!G10</f>
        <v>0</v>
      </c>
      <c r="G73" s="1"/>
      <c r="H73" s="8"/>
      <c r="I73" s="23" t="str">
        <f>Fixture!J10</f>
        <v>Col Abogados  Moreno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3">
        <f>$C$1</f>
      </c>
      <c r="D78" s="3"/>
      <c r="E78" s="1"/>
      <c r="F78" s="6"/>
      <c r="G78" s="18">
        <f>B1</f>
      </c>
      <c r="H78" s="33">
        <f>$C$1</f>
      </c>
      <c r="I78" s="6"/>
      <c r="J78" s="18">
        <f>B1</f>
      </c>
      <c r="K78" s="33">
        <f>$C$1</f>
      </c>
      <c r="L78" s="1"/>
      <c r="M78" s="1"/>
      <c r="N78" s="6"/>
      <c r="O78" s="18">
        <f>B1</f>
      </c>
      <c r="P78" s="33">
        <f>$C$1</f>
      </c>
      <c r="Q78" s="1"/>
    </row>
    <row r="79" spans="1:17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ht="12.75">
      <c r="A80" s="7"/>
      <c r="B80" s="20" t="s">
        <v>3</v>
      </c>
      <c r="C80" s="26" t="str">
        <f>Fixture!$B$4</f>
        <v>Domingo 10 de Junio </v>
      </c>
      <c r="D80" s="1"/>
      <c r="E80" s="1"/>
      <c r="F80" s="7"/>
      <c r="G80" s="15" t="s">
        <v>3</v>
      </c>
      <c r="H80" s="26" t="str">
        <f>Fixture!$B$4</f>
        <v>Domingo 10 de Junio </v>
      </c>
      <c r="I80" s="7"/>
      <c r="J80" s="15" t="s">
        <v>3</v>
      </c>
      <c r="K80" s="26" t="str">
        <f>Fixture!$B$4</f>
        <v>Domingo 10 de Junio </v>
      </c>
      <c r="L80" s="1"/>
      <c r="M80" s="1"/>
      <c r="N80" s="7"/>
      <c r="O80" s="15" t="s">
        <v>3</v>
      </c>
      <c r="P80" s="26" t="str">
        <f>Fixture!$B$4</f>
        <v>Domingo 10 de Junio 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Zona Hockey</v>
      </c>
      <c r="B86" s="1"/>
      <c r="C86" s="8"/>
      <c r="D86" s="1"/>
      <c r="E86" s="1"/>
      <c r="F86" s="23" t="str">
        <f>Fixture!E11</f>
        <v>S.Maris</v>
      </c>
      <c r="G86" s="1"/>
      <c r="H86" s="8"/>
      <c r="I86" s="23" t="str">
        <f>Fixture!H11</f>
        <v>ULP</v>
      </c>
      <c r="J86" s="1"/>
      <c r="K86" s="8"/>
      <c r="L86" s="1"/>
      <c r="M86" s="1"/>
      <c r="N86" s="23" t="str">
        <f>Fixture!K11</f>
        <v>L.Nieves 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Ateneo A</v>
      </c>
      <c r="B92" s="1"/>
      <c r="C92" s="8"/>
      <c r="D92" s="1"/>
      <c r="E92" s="1"/>
      <c r="F92" s="23" t="str">
        <f>Fixture!G11</f>
        <v>Impresent A</v>
      </c>
      <c r="G92" s="1"/>
      <c r="H92" s="8"/>
      <c r="I92" s="23" t="str">
        <f>Fixture!J11</f>
        <v>Macabi A</v>
      </c>
      <c r="J92" s="1"/>
      <c r="K92" s="8"/>
      <c r="L92" s="1"/>
      <c r="M92" s="1"/>
      <c r="N92" s="23" t="str">
        <f>Fixture!M11</f>
        <v>DAOM A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3">
        <f>$C$1</f>
      </c>
      <c r="D97" s="3"/>
      <c r="E97" s="1"/>
      <c r="F97" s="6"/>
      <c r="G97" s="18">
        <f>B1</f>
      </c>
      <c r="H97" s="33">
        <f>$C$1</f>
      </c>
      <c r="I97" s="6"/>
      <c r="J97" s="18">
        <f>B1</f>
      </c>
      <c r="K97" s="33">
        <f>$C$1</f>
      </c>
      <c r="L97" s="1"/>
      <c r="M97" s="1"/>
      <c r="N97" s="6"/>
      <c r="O97" s="18">
        <f>B1</f>
      </c>
      <c r="P97" s="33">
        <f>$C$1</f>
      </c>
      <c r="Q97" s="1"/>
    </row>
    <row r="98" spans="1:17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ht="12.75">
      <c r="A99" s="7"/>
      <c r="B99" s="15" t="s">
        <v>3</v>
      </c>
      <c r="C99" s="26" t="str">
        <f>Fixture!$B$4</f>
        <v>Domingo 10 de Junio </v>
      </c>
      <c r="D99" s="1"/>
      <c r="E99" s="1"/>
      <c r="F99" s="7"/>
      <c r="G99" s="15" t="s">
        <v>3</v>
      </c>
      <c r="H99" s="26" t="str">
        <f>Fixture!$B$4</f>
        <v>Domingo 10 de Junio </v>
      </c>
      <c r="I99" s="7"/>
      <c r="J99" s="15" t="s">
        <v>3</v>
      </c>
      <c r="K99" s="26" t="str">
        <f>Fixture!$B$4</f>
        <v>Domingo 10 de Junio </v>
      </c>
      <c r="L99" s="1"/>
      <c r="M99" s="1"/>
      <c r="N99" s="7"/>
      <c r="O99" s="15" t="s">
        <v>3</v>
      </c>
      <c r="P99" s="26" t="str">
        <f>Fixture!$B$4</f>
        <v>Domingo 10 de Junio 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Macabi B</v>
      </c>
      <c r="B105" s="1"/>
      <c r="C105" s="8"/>
      <c r="D105" s="1"/>
      <c r="E105" s="1"/>
      <c r="F105" s="23">
        <f>Fixture!E12</f>
        <v>0</v>
      </c>
      <c r="G105" s="1"/>
      <c r="H105" s="8"/>
      <c r="I105" s="23" t="str">
        <f>Fixture!H12</f>
        <v>Col Abogados Moreno</v>
      </c>
      <c r="J105" s="1"/>
      <c r="K105" s="8"/>
      <c r="L105" s="1"/>
      <c r="M105" s="1"/>
      <c r="N105" s="23" t="str">
        <f>Fixture!K12</f>
        <v>E.Echea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Ateneo C</v>
      </c>
      <c r="B111" s="1"/>
      <c r="C111" s="8"/>
      <c r="D111" s="1"/>
      <c r="E111" s="1"/>
      <c r="F111" s="23">
        <f>Fixture!G12</f>
        <v>0</v>
      </c>
      <c r="G111" s="1"/>
      <c r="H111" s="8"/>
      <c r="I111" s="23" t="str">
        <f>Fixture!J12</f>
        <v>S.Marcos V</v>
      </c>
      <c r="J111" s="1"/>
      <c r="K111" s="8"/>
      <c r="L111" s="1"/>
      <c r="M111" s="1"/>
      <c r="N111" s="23" t="str">
        <f>Fixture!M12</f>
        <v>DAOM B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3">
        <f>$C$1</f>
      </c>
      <c r="D115" s="3"/>
      <c r="E115" s="1"/>
      <c r="F115" s="6"/>
      <c r="G115" s="18">
        <f>B1</f>
      </c>
      <c r="H115" s="33">
        <f>$C$1</f>
      </c>
      <c r="I115" s="6"/>
      <c r="J115" s="18">
        <f>B1</f>
      </c>
      <c r="K115" s="33">
        <f>$C$1</f>
      </c>
      <c r="L115" s="1"/>
      <c r="M115" s="1"/>
      <c r="N115" s="6"/>
      <c r="O115" s="18">
        <f>B1</f>
      </c>
      <c r="P115" s="33">
        <f>$C$1</f>
      </c>
      <c r="Q115" s="1"/>
    </row>
    <row r="116" spans="1:17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ht="12.75">
      <c r="A117" s="7"/>
      <c r="B117" s="15" t="s">
        <v>3</v>
      </c>
      <c r="C117" s="26" t="str">
        <f>Fixture!$B$4</f>
        <v>Domingo 10 de Junio </v>
      </c>
      <c r="D117" s="1"/>
      <c r="E117" s="1"/>
      <c r="F117" s="7"/>
      <c r="G117" s="15" t="s">
        <v>3</v>
      </c>
      <c r="H117" s="26" t="str">
        <f>Fixture!$B$4</f>
        <v>Domingo 10 de Junio </v>
      </c>
      <c r="I117" s="7"/>
      <c r="J117" s="15" t="s">
        <v>3</v>
      </c>
      <c r="K117" s="26" t="str">
        <f>Fixture!$B$4</f>
        <v>Domingo 10 de Junio </v>
      </c>
      <c r="L117" s="1"/>
      <c r="M117" s="1"/>
      <c r="N117" s="7"/>
      <c r="O117" s="15" t="s">
        <v>3</v>
      </c>
      <c r="P117" s="26" t="str">
        <f>Fixture!$B$4</f>
        <v>Domingo 10 de Junio 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S.Maris</v>
      </c>
      <c r="B123" s="1"/>
      <c r="C123" s="8"/>
      <c r="D123" s="1"/>
      <c r="E123" s="1"/>
      <c r="F123" s="23" t="str">
        <f>Fixture!E13</f>
        <v>Zona Hockey</v>
      </c>
      <c r="G123" s="1"/>
      <c r="H123" s="8"/>
      <c r="I123" s="23" t="str">
        <f>Fixture!H13</f>
        <v>S.Marcos B</v>
      </c>
      <c r="J123" s="1"/>
      <c r="K123" s="8"/>
      <c r="L123" s="1"/>
      <c r="M123" s="1"/>
      <c r="N123" s="23" t="str">
        <f>Fixture!K13</f>
        <v>DAOM B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Ateneo B</v>
      </c>
      <c r="B129" s="1"/>
      <c r="C129" s="8"/>
      <c r="D129" s="1"/>
      <c r="E129" s="1"/>
      <c r="F129" s="23" t="str">
        <f>Fixture!G13</f>
        <v>Impresent A</v>
      </c>
      <c r="G129" s="1"/>
      <c r="H129" s="8"/>
      <c r="I129" s="23" t="str">
        <f>Fixture!J13</f>
        <v>Macabi A</v>
      </c>
      <c r="J129" s="1"/>
      <c r="K129" s="8"/>
      <c r="L129" s="1"/>
      <c r="M129" s="1"/>
      <c r="N129" s="23" t="str">
        <f>Fixture!M13</f>
        <v>Col Abogados  Moreno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3">
        <f>$C$1</f>
      </c>
      <c r="D133" s="3"/>
      <c r="E133" s="1"/>
      <c r="F133" s="6"/>
      <c r="G133" s="18">
        <f>B1</f>
      </c>
      <c r="H133" s="33">
        <f>$C$1</f>
      </c>
      <c r="I133" s="6"/>
      <c r="J133" s="18">
        <f>B1</f>
      </c>
      <c r="K133" s="33">
        <f>$C$1</f>
      </c>
      <c r="L133" s="1"/>
      <c r="M133" s="1"/>
      <c r="N133" s="6"/>
      <c r="O133" s="18">
        <f>B1</f>
      </c>
      <c r="P133" s="33">
        <f>$C$1</f>
      </c>
      <c r="Q133" s="1"/>
    </row>
    <row r="134" spans="1:17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ht="12.75">
      <c r="A135" s="7"/>
      <c r="B135" s="15" t="s">
        <v>3</v>
      </c>
      <c r="C135" s="26" t="str">
        <f>Fixture!$B$4</f>
        <v>Domingo 10 de Junio </v>
      </c>
      <c r="D135" s="1"/>
      <c r="E135" s="1"/>
      <c r="F135" s="7"/>
      <c r="G135" s="15" t="s">
        <v>3</v>
      </c>
      <c r="H135" s="26" t="str">
        <f>Fixture!$B$4</f>
        <v>Domingo 10 de Junio </v>
      </c>
      <c r="I135" s="7"/>
      <c r="J135" s="15" t="s">
        <v>3</v>
      </c>
      <c r="K135" s="26" t="str">
        <f>Fixture!$B$4</f>
        <v>Domingo 10 de Junio </v>
      </c>
      <c r="L135" s="1"/>
      <c r="M135" s="1"/>
      <c r="N135" s="7"/>
      <c r="O135" s="15" t="s">
        <v>3</v>
      </c>
      <c r="P135" s="26" t="str">
        <f>Fixture!$B$4</f>
        <v>Domingo 10 de Junio 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>
        <f>Fixture!B14</f>
        <v>0</v>
      </c>
      <c r="B141" s="1"/>
      <c r="C141" s="8"/>
      <c r="D141" s="1"/>
      <c r="E141" s="1"/>
      <c r="F141" s="23" t="str">
        <f>Fixture!E14</f>
        <v>S.Marcos V</v>
      </c>
      <c r="G141" s="1"/>
      <c r="H141" s="8"/>
      <c r="I141" s="23" t="str">
        <f>Fixture!H14</f>
        <v>L.Nieves </v>
      </c>
      <c r="J141" s="1"/>
      <c r="K141" s="8"/>
      <c r="L141" s="1"/>
      <c r="M141" s="1"/>
      <c r="N141" s="23" t="str">
        <f>Fixture!K14</f>
        <v>ULP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>
        <f>Fixture!D14</f>
        <v>0</v>
      </c>
      <c r="B147" s="1"/>
      <c r="C147" s="8"/>
      <c r="D147" s="1"/>
      <c r="E147" s="1"/>
      <c r="F147" s="23" t="str">
        <f>Fixture!G14</f>
        <v>Ateneo A</v>
      </c>
      <c r="G147" s="1"/>
      <c r="H147" s="8"/>
      <c r="I147" s="23" t="str">
        <f>Fixture!J14</f>
        <v>E.Echea</v>
      </c>
      <c r="J147" s="1"/>
      <c r="K147" s="8"/>
      <c r="L147" s="1"/>
      <c r="M147" s="1"/>
      <c r="N147" s="23" t="str">
        <f>Fixture!M14</f>
        <v>DAOM A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3">
        <f>$C$1</f>
      </c>
      <c r="D151" s="3"/>
      <c r="E151" s="1"/>
      <c r="F151" s="6"/>
      <c r="G151" s="18">
        <f>B1</f>
      </c>
      <c r="H151" s="33">
        <f>$C$1</f>
      </c>
      <c r="I151" s="6"/>
      <c r="J151" s="18">
        <f>B1</f>
      </c>
      <c r="K151" s="33">
        <f>$C$1</f>
      </c>
      <c r="L151" s="1"/>
      <c r="M151" s="1"/>
      <c r="N151" s="6"/>
      <c r="O151" s="18">
        <f>B1</f>
      </c>
      <c r="P151" s="33">
        <f>$C$1</f>
      </c>
      <c r="Q151" s="1"/>
    </row>
    <row r="152" spans="1:17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ht="12.75">
      <c r="A153" s="7"/>
      <c r="B153" s="15" t="s">
        <v>3</v>
      </c>
      <c r="C153" s="26" t="str">
        <f>Fixture!$B$4</f>
        <v>Domingo 10 de Junio </v>
      </c>
      <c r="D153" s="1"/>
      <c r="E153" s="1"/>
      <c r="F153" s="7"/>
      <c r="G153" s="15" t="s">
        <v>3</v>
      </c>
      <c r="H153" s="26" t="str">
        <f>Fixture!$B$4</f>
        <v>Domingo 10 de Junio </v>
      </c>
      <c r="I153" s="7"/>
      <c r="J153" s="15" t="s">
        <v>3</v>
      </c>
      <c r="K153" s="26" t="str">
        <f>Fixture!$B$4</f>
        <v>Domingo 10 de Junio </v>
      </c>
      <c r="L153" s="1"/>
      <c r="M153" s="1"/>
      <c r="N153" s="7"/>
      <c r="O153" s="15" t="s">
        <v>3</v>
      </c>
      <c r="P153" s="26" t="str">
        <f>Fixture!$B$4</f>
        <v>Domingo 10 de Junio 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Col Abogados Moreno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 t="str">
        <f>Fixture!K15</f>
        <v>Zona Hockey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Ateneo B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 t="str">
        <f>Fixture!M15</f>
        <v>S.Marcos B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3">
        <f>$C$1</f>
      </c>
      <c r="D171" s="3"/>
      <c r="E171" s="1"/>
      <c r="F171" s="6"/>
      <c r="G171" s="18">
        <f>B1</f>
      </c>
      <c r="H171" s="33">
        <f>$C$1</f>
      </c>
      <c r="I171" s="6"/>
      <c r="J171" s="18">
        <f>B1</f>
      </c>
      <c r="K171" s="33">
        <f>$C$1</f>
      </c>
      <c r="L171" s="3"/>
      <c r="M171" s="1"/>
      <c r="N171" s="6"/>
      <c r="O171" s="18">
        <f>B1</f>
      </c>
      <c r="P171" s="33">
        <f>$C$1</f>
      </c>
    </row>
    <row r="172" spans="1:16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6" ht="12.75">
      <c r="A173" s="7"/>
      <c r="B173" s="15" t="s">
        <v>3</v>
      </c>
      <c r="C173" s="26" t="str">
        <f>Fixture!$B$4</f>
        <v>Domingo 10 de Junio </v>
      </c>
      <c r="D173" s="1"/>
      <c r="E173" s="1"/>
      <c r="F173" s="7"/>
      <c r="G173" s="15" t="s">
        <v>3</v>
      </c>
      <c r="H173" s="26" t="str">
        <f>Fixture!$B$4</f>
        <v>Domingo 10 de Junio </v>
      </c>
      <c r="I173" s="7"/>
      <c r="J173" s="15" t="s">
        <v>3</v>
      </c>
      <c r="K173" s="26" t="str">
        <f>Fixture!$B$4</f>
        <v>Domingo 10 de Junio </v>
      </c>
      <c r="L173" s="1"/>
      <c r="M173" s="1"/>
      <c r="N173" s="7"/>
      <c r="O173" s="15" t="s">
        <v>3</v>
      </c>
      <c r="P173" s="26" t="str">
        <f>Fixture!$B$4</f>
        <v>Domingo 10 de Junio 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Ateneo C</v>
      </c>
      <c r="B179" s="1"/>
      <c r="C179" s="8"/>
      <c r="D179" s="1"/>
      <c r="E179" s="1"/>
      <c r="F179" s="23" t="str">
        <f>Fixture!E16</f>
        <v>Col Abogados Moreno</v>
      </c>
      <c r="G179" s="1"/>
      <c r="H179" s="8"/>
      <c r="I179" s="23" t="str">
        <f>Fixture!H16</f>
        <v>Zona Hockey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Ateneo A</v>
      </c>
      <c r="B185" s="1"/>
      <c r="C185" s="8"/>
      <c r="D185" s="1"/>
      <c r="E185" s="1"/>
      <c r="F185" s="23" t="str">
        <f>Fixture!G16</f>
        <v>ULP</v>
      </c>
      <c r="G185" s="1"/>
      <c r="H185" s="8"/>
      <c r="I185" s="23" t="str">
        <f>Fixture!J16</f>
        <v>Las Nieves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2017-04-03T20:34:00Z</cp:lastPrinted>
  <dcterms:created xsi:type="dcterms:W3CDTF">2004-05-13T12:19:46Z</dcterms:created>
  <dcterms:modified xsi:type="dcterms:W3CDTF">2018-06-10T18:08:17Z</dcterms:modified>
  <cp:category/>
  <cp:version/>
  <cp:contentType/>
  <cp:contentStatus/>
</cp:coreProperties>
</file>